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estellliste_1Stk" sheetId="1" r:id="rId4"/>
  </sheets>
  <definedNames/>
  <calcPr/>
  <extLst>
    <ext uri="GoogleSheetsCustomDataVersion1">
      <go:sheetsCustomData xmlns:go="http://customooxmlschemas.google.com/" r:id="rId5" roundtripDataSignature="AMtx7mjZu7G/u0yHdYeLelZcrzm7vDW46Q=="/>
    </ext>
  </extLst>
</workbook>
</file>

<file path=xl/sharedStrings.xml><?xml version="1.0" encoding="utf-8"?>
<sst xmlns="http://schemas.openxmlformats.org/spreadsheetml/2006/main" count="130" uniqueCount="102">
  <si>
    <t>Bauteil</t>
  </si>
  <si>
    <t>Verkäufer</t>
  </si>
  <si>
    <t>Verkäufer Produkt Nummer</t>
  </si>
  <si>
    <t>Hersteller Katalog Nummer</t>
  </si>
  <si>
    <t>Artikelbezeichnung</t>
  </si>
  <si>
    <t>Anzahl</t>
  </si>
  <si>
    <t xml:space="preserve"> **Preis/Stk</t>
  </si>
  <si>
    <t>Menge/Robot</t>
  </si>
  <si>
    <t>Kommentar</t>
  </si>
  <si>
    <t>I/O schalter</t>
  </si>
  <si>
    <t>Conrad</t>
  </si>
  <si>
    <t>TRU COMPONENTS Wippschalter TC-R13-66AA-02 250 V/AC 10 A 1 x Aus/Ein rastend 1 St</t>
  </si>
  <si>
    <t>1 Stk</t>
  </si>
  <si>
    <t>Schrumpfschlauch Schwarz 3mm Schrumpfrate 3:1</t>
  </si>
  <si>
    <t>TRU COMPONENTS 1564565 Schrumpfschlauch ohne Kleber Schwarz 3 mm 1 mm Schrumpfrate:3:1 Meterware</t>
  </si>
  <si>
    <t>10cm</t>
  </si>
  <si>
    <t>Lenkrolle</t>
  </si>
  <si>
    <t>dörner + helmer 790310 Lenkrollen mit Softrad und Platte</t>
  </si>
  <si>
    <t>*5m Zwillingslitze schwarz/rot 0,25mm²</t>
  </si>
  <si>
    <t>225-01</t>
  </si>
  <si>
    <t>Donau Elektronik 225-01 Litze 2 x 0.25 mm² Rot/Schwarz 5 m</t>
  </si>
  <si>
    <t>60cm</t>
  </si>
  <si>
    <t>*Aderendhülse 0.25 mm² Teilisoliert 100 St.</t>
  </si>
  <si>
    <t>TC-9163712</t>
  </si>
  <si>
    <t>TRU COMPONENTS TC-9163712 Aderendhülse 0.25 mm² Teilisoliert Violett 100 St.</t>
  </si>
  <si>
    <t>6 Stk</t>
  </si>
  <si>
    <t>Beachte den Vermerk am Seitenende!</t>
  </si>
  <si>
    <t>Batteriehalter 4xAA</t>
  </si>
  <si>
    <t>SBH341-1A</t>
  </si>
  <si>
    <t>TRU COMPONENTS SBH341-1A Batteriehalter 4x Mignon (AA) Kabel</t>
  </si>
  <si>
    <t>Senkschrauben M3 12 mm Kreuzschlitz 200 St.</t>
  </si>
  <si>
    <t>TO-6863121</t>
  </si>
  <si>
    <t>TOOLCRAFT TO-6863121 Senkschrauben M3 12 mm Kreuzschlitz Phillips DIN 965 Stahl verzinkt 200 St.</t>
  </si>
  <si>
    <t>2 Stk</t>
  </si>
  <si>
    <t>3M mutter 100stk</t>
  </si>
  <si>
    <t>TOOLCRAFT 131880 Sechskantmuttern M3 DIN 934 Stahl 100 St.</t>
  </si>
  <si>
    <t>14 Stk</t>
  </si>
  <si>
    <t>3M Schraube 35mm 200Stk</t>
  </si>
  <si>
    <t>TO-5430933</t>
  </si>
  <si>
    <t>TOOLCRAFT TO-5430933 Linsenzylinderschrauben M3 35 mm Kreuzschlitz Phillips ISO 7046 Stahl galvanisch verzinkt 200 St</t>
  </si>
  <si>
    <t>4 Stk</t>
  </si>
  <si>
    <t>3M Schraube 16mm 200Stk</t>
  </si>
  <si>
    <t>TO-5430912</t>
  </si>
  <si>
    <t>TOOLCRAFT TO-5430912 Linsenzylinderschrauben M3 16 mm Kreuzschlitz Phillips ISO 7046 Stahl galvanisch verzinkt 200 St</t>
  </si>
  <si>
    <t>8 Stk</t>
  </si>
  <si>
    <t>12mm Schraube nur ab 1000 stk bei Conrad,empfielt sich ab 30 stk</t>
  </si>
  <si>
    <t>Rad mit motor</t>
  </si>
  <si>
    <t>com-Motor01</t>
  </si>
  <si>
    <t>Joy-it com-Motor01 Getriebemotor Gelb</t>
  </si>
  <si>
    <t>Federringe (Sprengringe) M3 100stk</t>
  </si>
  <si>
    <t>TOOLCRAFT B3 D127:A2K 194687 Federringe Innen-Durchmesser: 3.1 mm M3 DIN 127 Federstahl 100 St.</t>
  </si>
  <si>
    <t>18 Stk</t>
  </si>
  <si>
    <t>Versand (nach Österreich &lt; 57,5€ Bestellung)</t>
  </si>
  <si>
    <t>Versandkosten</t>
  </si>
  <si>
    <t>Gesamtkosten Conrad</t>
  </si>
  <si>
    <t>Micro:bit V2 Go Kit (only 1 item per order allowed)</t>
  </si>
  <si>
    <t>Waveshare</t>
  </si>
  <si>
    <t>Micro:bit V2 Go Kit</t>
  </si>
  <si>
    <t>microbit</t>
  </si>
  <si>
    <t>Motor Driver Board</t>
  </si>
  <si>
    <t>Motor Driver for micro:bit</t>
  </si>
  <si>
    <t>Versand (nach Österreich)</t>
  </si>
  <si>
    <t>Kosten inkl. Versand (ein Go Bundle pro Bestellung)</t>
  </si>
  <si>
    <t>***Gesamtkosten Roboter</t>
  </si>
  <si>
    <t>Preis pro Roboter</t>
  </si>
  <si>
    <t>BENÖTIGTES ZUBEHÖR ROBOTER</t>
  </si>
  <si>
    <t>Akku Empfehlung</t>
  </si>
  <si>
    <t>4 stk Nickel Zink Akkus</t>
  </si>
  <si>
    <t>Amazon</t>
  </si>
  <si>
    <t>https://www.amazon.de/ANSMANN-Mignon-NiZn-Akku-2500mWh/dp/B00DVO186C/ref=sr_1_3?__mk_de_DE=%C3%85M%C3%85%C5%BD%C3%95%C3%91&amp;dchild=1&amp;keywords=ansmann+nizn+akku&amp;qid=1595341154&amp;sr=8-3</t>
  </si>
  <si>
    <t>4x NiZn Akku (AA, 1,6V)</t>
  </si>
  <si>
    <t>ANSMANN Nickel-Zink Akku AA 1,6V 1600mAh (2500mWh)</t>
  </si>
  <si>
    <t>Ladegerät für Nickel Zink Akkus</t>
  </si>
  <si>
    <t>https://www.amazon.de/Nickel-Zink-Leistungsstarkes-Hochleistungsakkus-Fernbedienungen-Messger%C3%A4ten/dp/B00E06K2C6/ref=sr_1_3?__mk_de_DE=%C3%85M%C3%85%C5%BD%C3%95%C3%91&amp;crid=3K6OP9FCOHKCI&amp;dchild=1&amp;keywords=ansmann+nizn+ladeger%C3%A4t&amp;qid=1595340949&amp;sprefix=annsmann+nizn+%2Caps%2C185&amp;sr=8-3</t>
  </si>
  <si>
    <t>NiZn Ladegerät (4x AA, 1,6V)</t>
  </si>
  <si>
    <t>ANSMANN Nickel-Zink Ladegerät Akku / Leistungsstarkes 4-fach Ladegerät für 1,6V NiZn AA oder AAA Akkus</t>
  </si>
  <si>
    <t>Wir empfehlen 1 Ladegerät pro 4 Roboter</t>
  </si>
  <si>
    <t>Kosten Batterien und Ladegerät inkl. Versand bei Amazon</t>
  </si>
  <si>
    <t>4x stk Nickel Zink Akkus</t>
  </si>
  <si>
    <t>Kosten Batterien und Ladegerät bei Conrad</t>
  </si>
  <si>
    <t>Kabel</t>
  </si>
  <si>
    <t>https://support.microbit.org/support/solutions/articles/19000037633-what-type-of-usb-lead-do-i-need-for-the-micro-bit-</t>
  </si>
  <si>
    <t>Beim Microbit Go Kit ist ein Kabel inbegriffen, für einen einzelnen Roboter empfehlen wir den Kauf eines Go Kits.</t>
  </si>
  <si>
    <t>ANMERKUNGEN</t>
  </si>
  <si>
    <t>Spar-Tipps</t>
  </si>
  <si>
    <t>Beim Kauf von kleinen Stückzahlen in Österreich empfehlen wir, die Kabellitzen, das Waveshare Motor Driver Board, die Motoren mit den Rädern und den Micro:bit V2 bei Semaf Electronics in Wien zu bestellen.</t>
  </si>
  <si>
    <t>https://electronics.semaf.at/</t>
  </si>
  <si>
    <t>Wir empfehlen,bei geringen Stückzahlen die Schrauben, Federn und Muttern im Einzelhandel (Schraubenking, Baumarkt) in der benötigten Menge zu erwerben.</t>
  </si>
  <si>
    <t>https://www.schraubenking.at/</t>
  </si>
  <si>
    <t>Stücklisten zum Hochladen im Shop</t>
  </si>
  <si>
    <t>Diese Listen kann man im Einkaufskorb der Online Shops hochladen, damit erspart man sich das Eingeben der einzelnen Artikelnummern.</t>
  </si>
  <si>
    <r>
      <rPr>
        <rFont val="Calibri"/>
        <color theme="1"/>
      </rPr>
      <t xml:space="preserve">Eine Anleitung dazu findet sich im Dokument </t>
    </r>
    <r>
      <rPr>
        <rFont val="Calibri"/>
        <i/>
        <color theme="1"/>
      </rPr>
      <t>Anleitung_Stuecklisten.</t>
    </r>
  </si>
  <si>
    <t>ConradBestellung_1-10stk</t>
  </si>
  <si>
    <t>xlsx Datei im Ordner "Stuecklisten"</t>
  </si>
  <si>
    <t>Waveshare_Stueckliste_1-10stk</t>
  </si>
  <si>
    <r>
      <rPr>
        <rFont val="Calibri"/>
        <b/>
        <color theme="1"/>
      </rPr>
      <t>csv</t>
    </r>
    <r>
      <rPr>
        <rFont val="Calibri"/>
        <color theme="1"/>
      </rPr>
      <t xml:space="preserve"> Datei im Ordner "Stuecklisten"</t>
    </r>
  </si>
  <si>
    <t>*Litze und Aderendhülsen</t>
  </si>
  <si>
    <t>Der Litzendurchmesser sollte passend zu verwendeten Aderendhülsen und Crimpzange gewählt werden und kann höchstens 0,25mm² sein.</t>
  </si>
  <si>
    <t>Wir haben den Litzendurchmesser mit 0,14mm² gewählt, die meisten handelsüblichen Crimpzangen beginnen allerdings erst ab einem Litzendurchmesser von 0,25mm².</t>
  </si>
  <si>
    <t>Für eine bessere Passform in den Motorboard-Klemmen empfehlen wir einen Durchschnitt von 0,14mm². In der Bestellübersicht findet sich diese Alternative.</t>
  </si>
  <si>
    <t>**Preis pro Stück ist eine Bestandsaufnahme vom Dezember 2022 und kann abweichen</t>
  </si>
  <si>
    <t>***Zu den Gesamtkosten kommen noch die Kosten für den Lasercut des Fahrgestells hinzu.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</si>
</sst>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€-1]"/>
  </numFmts>
  <fonts count="17">
    <font>
      <sz val="12.0"/>
      <color theme="1"/>
      <name val="Calibri"/>
      <scheme val="minor"/>
    </font>
    <font>
      <sz val="14.0"/>
      <color rgb="FFFFFFFF"/>
      <name val="Calibri"/>
    </font>
    <font>
      <color theme="1"/>
      <name val="Calibri"/>
    </font>
    <font>
      <u/>
      <sz val="11.0"/>
      <color rgb="FF0000FF"/>
      <name val="Roboto"/>
    </font>
    <font>
      <sz val="12.0"/>
      <color theme="1"/>
      <name val="Calibri"/>
    </font>
    <font>
      <color theme="1"/>
      <name val="Calibri"/>
      <scheme val="minor"/>
    </font>
    <font>
      <u/>
      <color rgb="FF0000FF"/>
    </font>
    <font>
      <sz val="11.0"/>
      <color rgb="FF737373"/>
      <name val="Helvetica Neue"/>
    </font>
    <font>
      <b/>
      <color rgb="FFFFFFFF"/>
      <name val="Calibri"/>
    </font>
    <font>
      <color rgb="FFFFFFFF"/>
      <name val="Calibri"/>
    </font>
    <font>
      <b/>
      <color theme="1"/>
      <name val="Calibri"/>
    </font>
    <font>
      <u/>
      <color rgb="FF0000FF"/>
    </font>
    <font>
      <sz val="12.0"/>
      <color rgb="FF000000"/>
      <name val="Calibri"/>
    </font>
    <font>
      <sz val="11.0"/>
      <color theme="1"/>
      <name val="Calibri"/>
    </font>
    <font>
      <b/>
      <color theme="1"/>
      <name val="Calibri"/>
      <scheme val="minor"/>
    </font>
    <font>
      <u/>
      <color rgb="FF0000FF"/>
    </font>
    <font>
      <b/>
      <sz val="12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351C75"/>
        <bgColor rgb="FF351C75"/>
      </patternFill>
    </fill>
    <fill>
      <patternFill patternType="solid">
        <fgColor rgb="FFFFFFFF"/>
        <bgColor rgb="FFFFFFFF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FAF3E0"/>
        <bgColor rgb="FFFAF3E0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4" xfId="0" applyAlignment="1" applyBorder="1" applyFont="1" applyNumberFormat="1">
      <alignment readingOrder="0"/>
    </xf>
    <xf borderId="1" fillId="2" fontId="1" numFmtId="0" xfId="0" applyAlignment="1" applyBorder="1" applyFont="1">
      <alignment horizontal="right" readingOrder="0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vertical="bottom"/>
    </xf>
    <xf borderId="0" fillId="0" fontId="2" numFmtId="0" xfId="0" applyFont="1"/>
    <xf borderId="0" fillId="0" fontId="2" numFmtId="164" xfId="0" applyFont="1" applyNumberFormat="1"/>
    <xf borderId="0" fillId="0" fontId="2" numFmtId="0" xfId="0" applyAlignment="1" applyFont="1">
      <alignment horizontal="right" readingOrder="0"/>
    </xf>
    <xf borderId="0" fillId="0" fontId="5" numFmtId="0" xfId="0" applyAlignment="1" applyFont="1">
      <alignment horizontal="right" readingOrder="0"/>
    </xf>
    <xf borderId="0" fillId="0" fontId="2" numFmtId="0" xfId="0" applyAlignment="1" applyFont="1">
      <alignment readingOrder="0" vertical="center"/>
    </xf>
    <xf borderId="0" fillId="0" fontId="4" numFmtId="0" xfId="0" applyAlignment="1" applyFont="1">
      <alignment horizontal="center" readingOrder="0" vertical="bottom"/>
    </xf>
    <xf borderId="0" fillId="0" fontId="4" numFmtId="0" xfId="0" applyAlignment="1" applyFont="1">
      <alignment readingOrder="0" shrinkToFit="0" vertical="bottom" wrapText="1"/>
    </xf>
    <xf borderId="0" fillId="0" fontId="2" numFmtId="164" xfId="0" applyAlignment="1" applyFont="1" applyNumberFormat="1">
      <alignment readingOrder="0"/>
    </xf>
    <xf borderId="0" fillId="0" fontId="4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right" vertical="bottom"/>
    </xf>
    <xf borderId="0" fillId="0" fontId="4" numFmtId="164" xfId="0" applyAlignment="1" applyFont="1" applyNumberFormat="1">
      <alignment horizontal="right" readingOrder="0" vertical="bottom"/>
    </xf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horizontal="left" readingOrder="0" vertical="bottom"/>
    </xf>
    <xf borderId="0" fillId="3" fontId="4" numFmtId="0" xfId="0" applyAlignment="1" applyFill="1" applyFont="1">
      <alignment horizontal="right" vertical="bottom"/>
    </xf>
    <xf borderId="0" fillId="0" fontId="2" numFmtId="0" xfId="0" applyAlignment="1" applyFont="1">
      <alignment shrinkToFit="0" vertical="center" wrapText="0"/>
    </xf>
    <xf borderId="0" fillId="0" fontId="4" numFmtId="0" xfId="0" applyAlignment="1" applyFont="1">
      <alignment horizontal="left" readingOrder="0" vertical="center"/>
    </xf>
    <xf borderId="0" fillId="0" fontId="4" numFmtId="0" xfId="0" applyAlignment="1" applyFont="1">
      <alignment horizontal="right" vertical="bottom"/>
    </xf>
    <xf borderId="1" fillId="0" fontId="4" numFmtId="164" xfId="0" applyAlignment="1" applyBorder="1" applyFont="1" applyNumberFormat="1">
      <alignment horizontal="right" readingOrder="0" vertical="bottom"/>
    </xf>
    <xf borderId="0" fillId="0" fontId="5" numFmtId="0" xfId="0" applyAlignment="1" applyFont="1">
      <alignment horizontal="right"/>
    </xf>
    <xf borderId="1" fillId="2" fontId="1" numFmtId="164" xfId="0" applyAlignment="1" applyBorder="1" applyFont="1" applyNumberFormat="1">
      <alignment vertical="center"/>
    </xf>
    <xf borderId="0" fillId="0" fontId="4" numFmtId="0" xfId="0" applyAlignment="1" applyFont="1">
      <alignment vertical="center"/>
    </xf>
    <xf borderId="0" fillId="0" fontId="4" numFmtId="164" xfId="0" applyAlignment="1" applyFont="1" applyNumberFormat="1">
      <alignment horizontal="right" vertical="bottom"/>
    </xf>
    <xf borderId="0" fillId="0" fontId="6" numFmtId="0" xfId="0" applyAlignment="1" applyFont="1">
      <alignment horizontal="center" readingOrder="0"/>
    </xf>
    <xf borderId="1" fillId="0" fontId="4" numFmtId="164" xfId="0" applyAlignment="1" applyBorder="1" applyFont="1" applyNumberFormat="1">
      <alignment horizontal="right" vertical="bottom"/>
    </xf>
    <xf borderId="0" fillId="0" fontId="4" numFmtId="0" xfId="0" applyAlignment="1" applyFont="1">
      <alignment vertical="bottom"/>
    </xf>
    <xf borderId="1" fillId="4" fontId="4" numFmtId="0" xfId="0" applyAlignment="1" applyBorder="1" applyFill="1" applyFont="1">
      <alignment readingOrder="0" vertical="center"/>
    </xf>
    <xf borderId="0" fillId="5" fontId="7" numFmtId="0" xfId="0" applyFill="1" applyFont="1"/>
    <xf borderId="0" fillId="5" fontId="7" numFmtId="0" xfId="0" applyAlignment="1" applyFont="1">
      <alignment horizontal="right" vertical="bottom"/>
    </xf>
    <xf borderId="0" fillId="5" fontId="2" numFmtId="0" xfId="0" applyFont="1"/>
    <xf borderId="1" fillId="4" fontId="4" numFmtId="164" xfId="0" applyBorder="1" applyFont="1" applyNumberFormat="1"/>
    <xf borderId="0" fillId="5" fontId="2" numFmtId="0" xfId="0" applyAlignment="1" applyFont="1">
      <alignment horizontal="right" readingOrder="0" shrinkToFit="0" wrapText="0"/>
    </xf>
    <xf borderId="0" fillId="5" fontId="2" numFmtId="0" xfId="0" applyAlignment="1" applyFont="1">
      <alignment readingOrder="0" shrinkToFit="0" wrapText="0"/>
    </xf>
    <xf borderId="0" fillId="0" fontId="5" numFmtId="0" xfId="0" applyAlignment="1" applyFont="1">
      <alignment vertical="center"/>
    </xf>
    <xf borderId="0" fillId="0" fontId="5" numFmtId="164" xfId="0" applyFont="1" applyNumberFormat="1"/>
    <xf borderId="0" fillId="2" fontId="8" numFmtId="0" xfId="0" applyAlignment="1" applyFont="1">
      <alignment vertical="center"/>
    </xf>
    <xf borderId="0" fillId="2" fontId="9" numFmtId="0" xfId="0" applyFont="1"/>
    <xf borderId="0" fillId="2" fontId="9" numFmtId="164" xfId="0" applyFont="1" applyNumberFormat="1"/>
    <xf borderId="0" fillId="2" fontId="9" numFmtId="0" xfId="0" applyAlignment="1" applyFont="1">
      <alignment horizontal="right"/>
    </xf>
    <xf borderId="0" fillId="0" fontId="10" numFmtId="0" xfId="0" applyAlignment="1" applyFont="1">
      <alignment readingOrder="0" vertical="center"/>
    </xf>
    <xf borderId="0" fillId="0" fontId="2" numFmtId="0" xfId="0" applyAlignment="1" applyFont="1">
      <alignment horizontal="right" shrinkToFit="0" wrapText="0"/>
    </xf>
    <xf borderId="0" fillId="0" fontId="2" numFmtId="0" xfId="0" applyAlignment="1" applyFont="1">
      <alignment shrinkToFit="0" wrapText="0"/>
    </xf>
    <xf borderId="0" fillId="0" fontId="11" numFmtId="0" xfId="0" applyFont="1"/>
    <xf borderId="0" fillId="3" fontId="12" numFmtId="0" xfId="0" applyAlignment="1" applyFont="1">
      <alignment horizontal="right" readingOrder="0"/>
    </xf>
    <xf borderId="0" fillId="3" fontId="12" numFmtId="0" xfId="0" applyAlignment="1" applyFont="1">
      <alignment horizontal="left"/>
    </xf>
    <xf borderId="1" fillId="6" fontId="4" numFmtId="0" xfId="0" applyAlignment="1" applyBorder="1" applyFill="1" applyFont="1">
      <alignment readingOrder="0" vertical="center"/>
    </xf>
    <xf borderId="1" fillId="6" fontId="4" numFmtId="164" xfId="0" applyBorder="1" applyFont="1" applyNumberFormat="1"/>
    <xf borderId="2" fillId="0" fontId="4" numFmtId="0" xfId="0" applyAlignment="1" applyBorder="1" applyFont="1">
      <alignment vertical="center"/>
    </xf>
    <xf borderId="0" fillId="3" fontId="13" numFmtId="0" xfId="0" applyAlignment="1" applyFont="1">
      <alignment horizontal="center" vertical="bottom"/>
    </xf>
    <xf borderId="0" fillId="0" fontId="4" numFmtId="0" xfId="0" applyAlignment="1" applyFont="1">
      <alignment horizontal="center" vertical="bottom"/>
    </xf>
    <xf borderId="2" fillId="0" fontId="4" numFmtId="164" xfId="0" applyAlignment="1" applyBorder="1" applyFont="1" applyNumberFormat="1">
      <alignment horizontal="right" vertical="bottom"/>
    </xf>
    <xf borderId="0" fillId="0" fontId="4" numFmtId="0" xfId="0" applyAlignment="1" applyFont="1">
      <alignment horizontal="right" readingOrder="0" vertical="bottom"/>
    </xf>
    <xf borderId="3" fillId="0" fontId="4" numFmtId="0" xfId="0" applyAlignment="1" applyBorder="1" applyFont="1">
      <alignment vertical="center"/>
    </xf>
    <xf borderId="3" fillId="0" fontId="4" numFmtId="164" xfId="0" applyAlignment="1" applyBorder="1" applyFont="1" applyNumberFormat="1">
      <alignment horizontal="right" vertical="bottom"/>
    </xf>
    <xf borderId="4" fillId="6" fontId="4" numFmtId="0" xfId="0" applyAlignment="1" applyBorder="1" applyFont="1">
      <alignment vertical="center"/>
    </xf>
    <xf borderId="5" fillId="0" fontId="4" numFmtId="0" xfId="0" applyAlignment="1" applyBorder="1" applyFont="1">
      <alignment vertical="bottom"/>
    </xf>
    <xf borderId="1" fillId="6" fontId="4" numFmtId="164" xfId="0" applyAlignment="1" applyBorder="1" applyFont="1" applyNumberFormat="1">
      <alignment horizontal="right" vertical="bottom"/>
    </xf>
    <xf borderId="0" fillId="0" fontId="4" numFmtId="0" xfId="0" applyAlignment="1" applyFont="1">
      <alignment vertical="bottom"/>
    </xf>
    <xf borderId="0" fillId="0" fontId="10" numFmtId="0" xfId="0" applyAlignment="1" applyFont="1">
      <alignment vertical="center"/>
    </xf>
    <xf borderId="0" fillId="2" fontId="8" numFmtId="0" xfId="0" applyAlignment="1" applyFont="1">
      <alignment readingOrder="0" vertical="center"/>
    </xf>
    <xf borderId="0" fillId="2" fontId="8" numFmtId="0" xfId="0" applyFont="1"/>
    <xf borderId="0" fillId="2" fontId="8" numFmtId="164" xfId="0" applyFont="1" applyNumberFormat="1"/>
    <xf borderId="0" fillId="2" fontId="8" numFmtId="0" xfId="0" applyAlignment="1" applyFont="1">
      <alignment horizontal="right"/>
    </xf>
    <xf borderId="0" fillId="0" fontId="14" numFmtId="0" xfId="0" applyAlignment="1" applyFont="1">
      <alignment readingOrder="0" vertical="center"/>
    </xf>
    <xf borderId="0" fillId="0" fontId="5" numFmtId="0" xfId="0" applyAlignment="1" applyFont="1">
      <alignment readingOrder="0" shrinkToFit="0" vertical="center" wrapText="0"/>
    </xf>
    <xf borderId="0" fillId="0" fontId="15" numFmtId="0" xfId="0" applyAlignment="1" applyFont="1">
      <alignment readingOrder="0" vertical="center"/>
    </xf>
    <xf borderId="0" fillId="0" fontId="5" numFmtId="0" xfId="0" applyAlignment="1" applyFont="1">
      <alignment readingOrder="0" vertical="center"/>
    </xf>
    <xf borderId="0" fillId="0" fontId="5" numFmtId="0" xfId="0" applyAlignment="1" applyFont="1">
      <alignment readingOrder="0" shrinkToFit="0" wrapText="0"/>
    </xf>
    <xf borderId="0" fillId="0" fontId="5" numFmtId="0" xfId="0" applyAlignment="1" applyFont="1">
      <alignment readingOrder="0" vertical="center"/>
    </xf>
    <xf borderId="0" fillId="0" fontId="5" numFmtId="0" xfId="0" applyAlignment="1" applyFont="1">
      <alignment readingOrder="0"/>
    </xf>
    <xf borderId="0" fillId="0" fontId="16" numFmtId="0" xfId="0" applyAlignment="1" applyFont="1">
      <alignment vertical="center"/>
    </xf>
    <xf borderId="0" fillId="0" fontId="4" numFmtId="0" xfId="0" applyAlignment="1" applyFont="1">
      <alignment shrinkToFit="0" vertical="center" wrapText="0"/>
    </xf>
    <xf borderId="0" fillId="0" fontId="4" numFmtId="0" xfId="0" applyAlignment="1" applyFont="1">
      <alignment readingOrder="0" shrinkToFit="0" vertical="center" wrapText="0"/>
    </xf>
    <xf borderId="0" fillId="0" fontId="4" numFmtId="164" xfId="0" applyAlignment="1" applyFont="1" applyNumberFormat="1">
      <alignment vertical="bottom"/>
    </xf>
    <xf borderId="0" fillId="0" fontId="16" numFmtId="0" xfId="0" applyAlignment="1" applyFont="1">
      <alignment readingOrder="0" shrinkToFit="0" vertical="center" wrapText="0"/>
    </xf>
    <xf borderId="0" fillId="0" fontId="16" numFmtId="0" xfId="0" applyAlignment="1" applyFont="1">
      <alignment vertical="bottom"/>
    </xf>
    <xf borderId="0" fillId="0" fontId="16" numFmtId="164" xfId="0" applyAlignment="1" applyFont="1" applyNumberFormat="1">
      <alignment vertical="bottom"/>
    </xf>
    <xf borderId="0" fillId="0" fontId="16" numFmtId="0" xfId="0" applyAlignment="1" applyFont="1">
      <alignment horizontal="right" vertical="bottom"/>
    </xf>
    <xf borderId="0" fillId="0" fontId="16" numFmtId="0" xfId="0" applyAlignment="1" applyFont="1">
      <alignment vertical="bottom"/>
    </xf>
    <xf borderId="0" fillId="0" fontId="16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conrad.at/" TargetMode="External"/><Relationship Id="rId2" Type="http://schemas.openxmlformats.org/officeDocument/2006/relationships/hyperlink" Target="https://www.waveshare.com/" TargetMode="External"/><Relationship Id="rId3" Type="http://schemas.openxmlformats.org/officeDocument/2006/relationships/hyperlink" Target="https://www.amazon.de/ANSMANN-Mignon-NiZn-Akku-2500mWh/dp/B00DVO186C/ref=sr_1_3?__mk_de_DE=%C3%85M%C3%85%C5%BD%C3%95%C3%91&amp;dchild=1&amp;keywords=ansmann+nizn+akku&amp;qid=1595341154&amp;sr=8-3" TargetMode="External"/><Relationship Id="rId4" Type="http://schemas.openxmlformats.org/officeDocument/2006/relationships/hyperlink" Target="https://www.amazon.de/Nickel-Zink-Leistungsstarkes-Hochleistungsakkus-Fernbedienungen-Messger%C3%A4ten/dp/B00E06K2C6/ref=sr_1_3?__mk_de_DE=%C3%85M%C3%85%C5%BD%C3%95%C3%91&amp;crid=3K6OP9FCOHKCI&amp;dchild=1&amp;keywords=ansmann+nizn+ladeger%C3%A4t&amp;qid=1595340949&amp;sprefix=annsmann+nizn+%2Caps%2C185&amp;sr=8-3" TargetMode="External"/><Relationship Id="rId5" Type="http://schemas.openxmlformats.org/officeDocument/2006/relationships/hyperlink" Target="https://support.microbit.org/support/solutions/articles/19000037633-what-type-of-usb-lead-do-i-need-for-the-micro-bit-" TargetMode="External"/><Relationship Id="rId6" Type="http://schemas.openxmlformats.org/officeDocument/2006/relationships/hyperlink" Target="https://electronics.semaf.at/" TargetMode="External"/><Relationship Id="rId7" Type="http://schemas.openxmlformats.org/officeDocument/2006/relationships/hyperlink" Target="https://www.schraubenking.at/" TargetMode="External"/><Relationship Id="rId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41.78"/>
    <col customWidth="1" min="2" max="2" width="10.33"/>
    <col customWidth="1" min="3" max="3" width="9.78"/>
    <col customWidth="1" min="4" max="4" width="10.89"/>
    <col customWidth="1" min="5" max="5" width="19.67"/>
    <col customWidth="1" min="6" max="6" width="5.22"/>
    <col customWidth="1" min="7" max="7" width="12.44"/>
    <col customWidth="1" min="8" max="8" width="13.22"/>
    <col customWidth="1" min="9" max="9" width="51.33"/>
  </cols>
  <sheetData>
    <row r="1" ht="15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2" t="s">
        <v>8</v>
      </c>
    </row>
    <row r="2" ht="15.75" customHeight="1">
      <c r="A2" s="6" t="s">
        <v>9</v>
      </c>
      <c r="B2" s="7" t="s">
        <v>10</v>
      </c>
      <c r="C2" s="8">
        <v>1587520.0</v>
      </c>
      <c r="D2" s="8">
        <v>1587520.0</v>
      </c>
      <c r="E2" s="9" t="s">
        <v>11</v>
      </c>
      <c r="F2" s="9">
        <v>1.0</v>
      </c>
      <c r="G2" s="10">
        <v>2.29</v>
      </c>
      <c r="H2" s="11" t="s">
        <v>12</v>
      </c>
    </row>
    <row r="3" ht="15.75" customHeight="1">
      <c r="A3" s="6" t="s">
        <v>13</v>
      </c>
      <c r="B3" s="8" t="s">
        <v>10</v>
      </c>
      <c r="C3" s="8">
        <v>1564565.0</v>
      </c>
      <c r="D3" s="8">
        <v>1564565.0</v>
      </c>
      <c r="E3" s="9" t="s">
        <v>14</v>
      </c>
      <c r="F3" s="9">
        <v>1.0</v>
      </c>
      <c r="G3" s="10">
        <v>0.74</v>
      </c>
      <c r="H3" s="12" t="s">
        <v>15</v>
      </c>
    </row>
    <row r="4" ht="15.75" customHeight="1">
      <c r="A4" s="6" t="s">
        <v>16</v>
      </c>
      <c r="B4" s="8" t="s">
        <v>10</v>
      </c>
      <c r="C4" s="8">
        <v>2254940.0</v>
      </c>
      <c r="D4" s="8">
        <v>790310.0</v>
      </c>
      <c r="E4" s="9" t="s">
        <v>17</v>
      </c>
      <c r="F4" s="9">
        <v>1.0</v>
      </c>
      <c r="G4" s="10">
        <v>2.49</v>
      </c>
      <c r="H4" s="11" t="s">
        <v>12</v>
      </c>
    </row>
    <row r="5" ht="15.75" customHeight="1">
      <c r="A5" s="13" t="s">
        <v>18</v>
      </c>
      <c r="B5" s="8" t="s">
        <v>10</v>
      </c>
      <c r="C5" s="14">
        <v>2446427.0</v>
      </c>
      <c r="D5" s="14" t="s">
        <v>19</v>
      </c>
      <c r="E5" s="15" t="s">
        <v>20</v>
      </c>
      <c r="F5" s="9">
        <v>1.0</v>
      </c>
      <c r="G5" s="16">
        <v>6.49</v>
      </c>
      <c r="H5" s="12" t="s">
        <v>21</v>
      </c>
    </row>
    <row r="6" ht="15.75" customHeight="1">
      <c r="A6" s="17" t="s">
        <v>22</v>
      </c>
      <c r="B6" s="8" t="s">
        <v>10</v>
      </c>
      <c r="C6" s="14">
        <v>2290928.0</v>
      </c>
      <c r="D6" s="14" t="s">
        <v>23</v>
      </c>
      <c r="E6" s="15" t="s">
        <v>24</v>
      </c>
      <c r="F6" s="18">
        <v>1.0</v>
      </c>
      <c r="G6" s="19">
        <v>3.29</v>
      </c>
      <c r="H6" s="20" t="s">
        <v>25</v>
      </c>
      <c r="I6" s="21" t="s">
        <v>26</v>
      </c>
    </row>
    <row r="7" ht="15.75" customHeight="1">
      <c r="A7" s="6" t="s">
        <v>27</v>
      </c>
      <c r="B7" s="8" t="s">
        <v>10</v>
      </c>
      <c r="C7" s="14">
        <v>1672572.0</v>
      </c>
      <c r="D7" s="14" t="s">
        <v>28</v>
      </c>
      <c r="E7" s="15" t="s">
        <v>29</v>
      </c>
      <c r="F7" s="9">
        <v>1.0</v>
      </c>
      <c r="G7" s="10">
        <v>2.79</v>
      </c>
      <c r="H7" s="22" t="s">
        <v>12</v>
      </c>
    </row>
    <row r="8" ht="15.75" customHeight="1">
      <c r="A8" s="6" t="s">
        <v>30</v>
      </c>
      <c r="B8" s="8" t="s">
        <v>10</v>
      </c>
      <c r="C8" s="8">
        <v>2287707.0</v>
      </c>
      <c r="D8" s="8" t="s">
        <v>31</v>
      </c>
      <c r="E8" s="15" t="s">
        <v>32</v>
      </c>
      <c r="F8" s="9">
        <v>1.0</v>
      </c>
      <c r="G8" s="10">
        <v>3.49</v>
      </c>
      <c r="H8" s="20" t="s">
        <v>33</v>
      </c>
    </row>
    <row r="9" ht="18.75" customHeight="1">
      <c r="A9" s="6" t="s">
        <v>34</v>
      </c>
      <c r="B9" s="8" t="s">
        <v>10</v>
      </c>
      <c r="C9" s="8">
        <v>131880.0</v>
      </c>
      <c r="D9" s="8">
        <v>131880.0</v>
      </c>
      <c r="E9" s="15" t="s">
        <v>35</v>
      </c>
      <c r="F9" s="9">
        <v>1.0</v>
      </c>
      <c r="G9" s="10">
        <v>1.49</v>
      </c>
      <c r="H9" s="20" t="s">
        <v>36</v>
      </c>
    </row>
    <row r="10" ht="15.75" customHeight="1">
      <c r="A10" s="23" t="s">
        <v>37</v>
      </c>
      <c r="B10" s="8" t="s">
        <v>10</v>
      </c>
      <c r="C10" s="8">
        <v>1810311.0</v>
      </c>
      <c r="D10" s="8" t="s">
        <v>38</v>
      </c>
      <c r="E10" s="15" t="s">
        <v>39</v>
      </c>
      <c r="F10" s="9">
        <v>1.0</v>
      </c>
      <c r="G10" s="16">
        <v>6.99</v>
      </c>
      <c r="H10" s="20" t="s">
        <v>40</v>
      </c>
    </row>
    <row r="11" ht="15.75" customHeight="1">
      <c r="A11" s="23" t="s">
        <v>41</v>
      </c>
      <c r="B11" s="8" t="s">
        <v>10</v>
      </c>
      <c r="C11" s="8">
        <v>1810304.0</v>
      </c>
      <c r="D11" s="8" t="s">
        <v>42</v>
      </c>
      <c r="E11" s="15" t="s">
        <v>43</v>
      </c>
      <c r="F11" s="9">
        <v>1.0</v>
      </c>
      <c r="G11" s="16">
        <v>3.29</v>
      </c>
      <c r="H11" s="20" t="s">
        <v>44</v>
      </c>
      <c r="I11" s="9" t="s">
        <v>45</v>
      </c>
    </row>
    <row r="12" ht="15.75" customHeight="1">
      <c r="A12" s="6" t="s">
        <v>46</v>
      </c>
      <c r="B12" s="8" t="s">
        <v>10</v>
      </c>
      <c r="C12" s="8">
        <v>1573543.0</v>
      </c>
      <c r="D12" s="8" t="s">
        <v>47</v>
      </c>
      <c r="E12" s="15" t="s">
        <v>48</v>
      </c>
      <c r="F12" s="9">
        <v>2.0</v>
      </c>
      <c r="G12" s="10">
        <v>5.99</v>
      </c>
      <c r="H12" s="20" t="s">
        <v>33</v>
      </c>
    </row>
    <row r="13" ht="15.75" customHeight="1">
      <c r="A13" s="13" t="s">
        <v>49</v>
      </c>
      <c r="B13" s="8" t="s">
        <v>10</v>
      </c>
      <c r="C13" s="8">
        <v>521537.0</v>
      </c>
      <c r="D13" s="8">
        <v>194687.0</v>
      </c>
      <c r="E13" s="15" t="s">
        <v>50</v>
      </c>
      <c r="F13" s="9">
        <v>1.0</v>
      </c>
      <c r="G13" s="16">
        <v>1.99</v>
      </c>
      <c r="H13" s="20" t="s">
        <v>51</v>
      </c>
    </row>
    <row r="14">
      <c r="A14" s="24" t="s">
        <v>52</v>
      </c>
      <c r="B14" s="8" t="s">
        <v>10</v>
      </c>
      <c r="C14" s="8"/>
      <c r="D14" s="8"/>
      <c r="E14" s="15" t="s">
        <v>53</v>
      </c>
      <c r="F14" s="25">
        <v>1.0</v>
      </c>
      <c r="G14" s="26">
        <v>6.85</v>
      </c>
      <c r="H14" s="27"/>
    </row>
    <row r="15" ht="15.75" customHeight="1">
      <c r="A15" s="1" t="s">
        <v>54</v>
      </c>
      <c r="B15" s="8"/>
      <c r="C15" s="8"/>
      <c r="D15" s="8"/>
      <c r="E15" s="15"/>
      <c r="F15" s="9"/>
      <c r="G15" s="28">
        <f>SUM(F2*G2,F4*G4,F5*G5,F7*G7,F9*G9,F10*G10,F12*G12,F11*G11,F13*G13,G6*F6,G8*F8,G3*F3)+F14*G14</f>
        <v>54.17</v>
      </c>
      <c r="H15" s="27"/>
    </row>
    <row r="16" ht="15.75" customHeight="1">
      <c r="A16" s="29"/>
      <c r="B16" s="8"/>
      <c r="C16" s="8"/>
      <c r="D16" s="8"/>
      <c r="E16" s="15"/>
      <c r="F16" s="18"/>
      <c r="G16" s="30"/>
      <c r="H16" s="27"/>
    </row>
    <row r="17" ht="15.75" customHeight="1">
      <c r="A17" s="29" t="s">
        <v>55</v>
      </c>
      <c r="B17" s="31" t="s">
        <v>56</v>
      </c>
      <c r="C17" s="8">
        <v>18644.0</v>
      </c>
      <c r="D17" s="8" t="s">
        <v>57</v>
      </c>
      <c r="E17" s="15" t="s">
        <v>58</v>
      </c>
      <c r="F17" s="18">
        <v>1.0</v>
      </c>
      <c r="G17" s="30">
        <v>29.99</v>
      </c>
      <c r="H17" s="11" t="s">
        <v>12</v>
      </c>
    </row>
    <row r="18" ht="15.75" customHeight="1">
      <c r="A18" s="29" t="s">
        <v>59</v>
      </c>
      <c r="B18" s="8" t="s">
        <v>56</v>
      </c>
      <c r="C18" s="8">
        <v>15220.0</v>
      </c>
      <c r="D18" s="8" t="s">
        <v>60</v>
      </c>
      <c r="E18" s="15" t="s">
        <v>56</v>
      </c>
      <c r="F18" s="18">
        <v>1.0</v>
      </c>
      <c r="G18" s="30">
        <v>18.99</v>
      </c>
      <c r="H18" s="11" t="s">
        <v>12</v>
      </c>
    </row>
    <row r="19" ht="15.75" customHeight="1">
      <c r="A19" s="29" t="s">
        <v>61</v>
      </c>
      <c r="B19" s="8"/>
      <c r="C19" s="8"/>
      <c r="D19" s="8"/>
      <c r="E19" s="15" t="s">
        <v>53</v>
      </c>
      <c r="F19" s="18">
        <v>1.0</v>
      </c>
      <c r="G19" s="32">
        <v>7.2</v>
      </c>
      <c r="H19" s="27"/>
    </row>
    <row r="20">
      <c r="A20" s="1" t="s">
        <v>62</v>
      </c>
      <c r="B20" s="8"/>
      <c r="C20" s="8"/>
      <c r="D20" s="8"/>
      <c r="E20" s="15"/>
      <c r="F20" s="33"/>
      <c r="G20" s="28">
        <f>SUM(F15*G15,F17*G17,F18*G18,F19*G19)</f>
        <v>56.18</v>
      </c>
      <c r="H20" s="27"/>
    </row>
    <row r="21" ht="15.75" customHeight="1">
      <c r="A21" s="34" t="s">
        <v>63</v>
      </c>
      <c r="B21" s="35"/>
      <c r="C21" s="36"/>
      <c r="D21" s="37"/>
      <c r="E21" s="15"/>
      <c r="F21" s="37"/>
      <c r="G21" s="38">
        <f>G15+G20</f>
        <v>110.35</v>
      </c>
      <c r="H21" s="39"/>
      <c r="I21" s="40" t="s">
        <v>64</v>
      </c>
    </row>
    <row r="22">
      <c r="A22" s="41"/>
      <c r="G22" s="42"/>
      <c r="H22" s="27"/>
    </row>
    <row r="23" ht="24.0" customHeight="1">
      <c r="A23" s="43" t="s">
        <v>65</v>
      </c>
      <c r="B23" s="44"/>
      <c r="C23" s="44"/>
      <c r="D23" s="44"/>
      <c r="E23" s="44"/>
      <c r="F23" s="44"/>
      <c r="G23" s="45"/>
      <c r="H23" s="46"/>
      <c r="I23" s="44"/>
    </row>
    <row r="24" ht="15.75" customHeight="1">
      <c r="A24" s="47"/>
      <c r="G24" s="42"/>
      <c r="H24" s="48"/>
      <c r="I24" s="49"/>
    </row>
    <row r="25" ht="15.75" customHeight="1">
      <c r="A25" s="47" t="s">
        <v>66</v>
      </c>
      <c r="G25" s="42"/>
      <c r="H25" s="48"/>
      <c r="I25" s="49"/>
    </row>
    <row r="26" ht="15.75" customHeight="1">
      <c r="A26" s="6" t="s">
        <v>67</v>
      </c>
      <c r="B26" s="9" t="s">
        <v>68</v>
      </c>
      <c r="C26" s="50" t="s">
        <v>69</v>
      </c>
      <c r="D26" s="9" t="s">
        <v>70</v>
      </c>
      <c r="E26" s="9" t="s">
        <v>71</v>
      </c>
      <c r="F26" s="9">
        <v>1.0</v>
      </c>
      <c r="G26" s="10">
        <v>14.41</v>
      </c>
      <c r="H26" s="12">
        <v>4.0</v>
      </c>
    </row>
    <row r="27" ht="15.75" customHeight="1">
      <c r="A27" s="6" t="s">
        <v>72</v>
      </c>
      <c r="B27" s="9" t="s">
        <v>68</v>
      </c>
      <c r="C27" s="50" t="s">
        <v>73</v>
      </c>
      <c r="D27" s="9" t="s">
        <v>74</v>
      </c>
      <c r="E27" s="9" t="s">
        <v>75</v>
      </c>
      <c r="F27" s="9">
        <v>1.0</v>
      </c>
      <c r="G27" s="10">
        <v>30.24</v>
      </c>
      <c r="H27" s="51">
        <v>1.0</v>
      </c>
      <c r="I27" s="52" t="s">
        <v>76</v>
      </c>
    </row>
    <row r="28" ht="15.75" customHeight="1">
      <c r="A28" s="53" t="s">
        <v>77</v>
      </c>
      <c r="G28" s="54">
        <f>F26*G26+F27*G27</f>
        <v>44.65</v>
      </c>
      <c r="H28" s="27"/>
    </row>
    <row r="29" ht="15.75" customHeight="1">
      <c r="A29" s="55" t="s">
        <v>78</v>
      </c>
      <c r="B29" s="33" t="s">
        <v>10</v>
      </c>
      <c r="C29" s="56">
        <v>1541489.0</v>
      </c>
      <c r="D29" s="57" t="s">
        <v>70</v>
      </c>
      <c r="E29" s="33" t="s">
        <v>71</v>
      </c>
      <c r="F29" s="25">
        <v>1.0</v>
      </c>
      <c r="G29" s="58">
        <v>23.99</v>
      </c>
      <c r="H29" s="59">
        <v>4.0</v>
      </c>
      <c r="I29" s="18"/>
    </row>
    <row r="30" ht="15.75" customHeight="1">
      <c r="A30" s="60" t="s">
        <v>72</v>
      </c>
      <c r="B30" s="33" t="s">
        <v>10</v>
      </c>
      <c r="C30" s="56">
        <v>1541487.0</v>
      </c>
      <c r="D30" s="57" t="s">
        <v>74</v>
      </c>
      <c r="E30" s="33" t="s">
        <v>75</v>
      </c>
      <c r="F30" s="25">
        <v>1.0</v>
      </c>
      <c r="G30" s="61">
        <v>37.99</v>
      </c>
      <c r="H30" s="59">
        <v>1.0</v>
      </c>
      <c r="I30" s="18"/>
    </row>
    <row r="31" ht="15.75" customHeight="1">
      <c r="A31" s="62" t="s">
        <v>79</v>
      </c>
      <c r="B31" s="33"/>
      <c r="C31" s="57"/>
      <c r="D31" s="57"/>
      <c r="E31" s="33"/>
      <c r="F31" s="63"/>
      <c r="G31" s="64">
        <f>F29*G29+F30*G30</f>
        <v>61.98</v>
      </c>
      <c r="H31" s="18"/>
      <c r="I31" s="65"/>
    </row>
    <row r="32" ht="15.75" customHeight="1">
      <c r="A32" s="41"/>
      <c r="G32" s="42"/>
      <c r="H32" s="48"/>
      <c r="I32" s="49"/>
    </row>
    <row r="33" ht="15.75" customHeight="1">
      <c r="A33" s="66" t="s">
        <v>80</v>
      </c>
      <c r="B33" s="50" t="s">
        <v>81</v>
      </c>
      <c r="G33" s="42"/>
      <c r="H33" s="48"/>
      <c r="I33" s="49"/>
    </row>
    <row r="34" ht="15.75" customHeight="1">
      <c r="A34" s="6" t="s">
        <v>82</v>
      </c>
      <c r="G34" s="42"/>
      <c r="H34" s="48"/>
      <c r="I34" s="49"/>
    </row>
    <row r="35" ht="15.75" customHeight="1">
      <c r="A35" s="41"/>
      <c r="G35" s="42"/>
      <c r="H35" s="48"/>
      <c r="I35" s="49"/>
    </row>
    <row r="36" ht="24.0" customHeight="1">
      <c r="A36" s="67" t="s">
        <v>83</v>
      </c>
      <c r="B36" s="68"/>
      <c r="C36" s="68"/>
      <c r="D36" s="68"/>
      <c r="E36" s="68"/>
      <c r="F36" s="68"/>
      <c r="G36" s="69"/>
      <c r="H36" s="70"/>
      <c r="I36" s="68"/>
    </row>
    <row r="37" ht="15.75" customHeight="1">
      <c r="A37" s="71" t="s">
        <v>84</v>
      </c>
      <c r="G37" s="42"/>
      <c r="H37" s="48"/>
      <c r="I37" s="49"/>
    </row>
    <row r="38" ht="15.75" customHeight="1">
      <c r="A38" s="72" t="s">
        <v>85</v>
      </c>
      <c r="G38" s="42"/>
      <c r="H38" s="48"/>
      <c r="I38" s="49"/>
    </row>
    <row r="39">
      <c r="A39" s="73" t="s">
        <v>86</v>
      </c>
      <c r="G39" s="42"/>
      <c r="H39" s="27"/>
    </row>
    <row r="40" ht="15.75" customHeight="1">
      <c r="A40" s="74"/>
      <c r="G40" s="42"/>
      <c r="H40" s="48"/>
      <c r="I40" s="49"/>
    </row>
    <row r="41" ht="15.75" customHeight="1">
      <c r="A41" s="74" t="s">
        <v>87</v>
      </c>
      <c r="G41" s="42"/>
      <c r="H41" s="48"/>
      <c r="I41" s="49"/>
    </row>
    <row r="42" ht="15.75" customHeight="1">
      <c r="A42" s="73" t="s">
        <v>88</v>
      </c>
      <c r="G42" s="42"/>
      <c r="H42" s="48"/>
      <c r="I42" s="49"/>
    </row>
    <row r="43" ht="15.75" customHeight="1">
      <c r="A43" s="41"/>
      <c r="G43" s="42"/>
      <c r="H43" s="48"/>
      <c r="I43" s="49"/>
    </row>
    <row r="44" ht="18.75" customHeight="1">
      <c r="A44" s="71" t="s">
        <v>89</v>
      </c>
      <c r="B44" s="75" t="s">
        <v>90</v>
      </c>
      <c r="G44" s="42"/>
      <c r="H44" s="48"/>
      <c r="I44" s="49"/>
    </row>
    <row r="45" ht="15.75" customHeight="1">
      <c r="A45" s="76" t="s">
        <v>91</v>
      </c>
      <c r="B45" s="77"/>
      <c r="G45" s="42"/>
      <c r="H45" s="48"/>
      <c r="I45" s="49"/>
    </row>
    <row r="46" ht="15.75" customHeight="1">
      <c r="A46" s="76" t="s">
        <v>92</v>
      </c>
      <c r="B46" s="77" t="s">
        <v>93</v>
      </c>
      <c r="G46" s="42"/>
      <c r="H46" s="48"/>
      <c r="I46" s="49"/>
    </row>
    <row r="47" ht="15.75" customHeight="1">
      <c r="A47" s="76" t="s">
        <v>94</v>
      </c>
      <c r="B47" s="77" t="s">
        <v>95</v>
      </c>
      <c r="G47" s="42"/>
      <c r="H47" s="48"/>
      <c r="I47" s="49"/>
    </row>
    <row r="48" ht="15.75" customHeight="1">
      <c r="A48" s="41"/>
      <c r="G48" s="42"/>
      <c r="H48" s="48"/>
      <c r="I48" s="49"/>
    </row>
    <row r="49" ht="15.75" customHeight="1">
      <c r="A49" s="78" t="s">
        <v>96</v>
      </c>
      <c r="G49" s="42"/>
      <c r="H49" s="48"/>
      <c r="I49" s="49"/>
    </row>
    <row r="50" ht="15.75" customHeight="1">
      <c r="A50" s="79" t="s">
        <v>97</v>
      </c>
      <c r="G50" s="42"/>
      <c r="H50" s="48"/>
      <c r="I50" s="49"/>
    </row>
    <row r="51" ht="15.75" customHeight="1">
      <c r="A51" s="79" t="s">
        <v>98</v>
      </c>
      <c r="G51" s="42"/>
      <c r="H51" s="48"/>
      <c r="I51" s="49"/>
    </row>
    <row r="52" ht="15.75" customHeight="1">
      <c r="A52" s="80" t="s">
        <v>99</v>
      </c>
      <c r="B52" s="33"/>
      <c r="C52" s="33"/>
      <c r="D52" s="33"/>
      <c r="E52" s="33"/>
      <c r="F52" s="33"/>
      <c r="G52" s="81"/>
      <c r="H52" s="18"/>
      <c r="I52" s="65"/>
    </row>
    <row r="53" ht="15.75" customHeight="1">
      <c r="A53" s="82"/>
      <c r="B53" s="83"/>
      <c r="C53" s="83"/>
      <c r="D53" s="83"/>
      <c r="E53" s="83"/>
      <c r="F53" s="83"/>
      <c r="G53" s="84"/>
      <c r="H53" s="85"/>
      <c r="I53" s="86"/>
    </row>
    <row r="54" ht="15.75" customHeight="1">
      <c r="A54" s="82" t="s">
        <v>100</v>
      </c>
      <c r="B54" s="83"/>
      <c r="C54" s="83"/>
      <c r="D54" s="83"/>
      <c r="E54" s="83"/>
      <c r="F54" s="83"/>
      <c r="G54" s="84"/>
      <c r="H54" s="85"/>
      <c r="I54" s="86"/>
    </row>
    <row r="55" ht="15.75" customHeight="1">
      <c r="A55" s="82"/>
      <c r="B55" s="83"/>
      <c r="C55" s="83"/>
      <c r="D55" s="83"/>
      <c r="E55" s="83"/>
      <c r="F55" s="83"/>
      <c r="G55" s="84"/>
      <c r="H55" s="85"/>
      <c r="I55" s="86"/>
    </row>
    <row r="56" ht="15.75" customHeight="1">
      <c r="A56" s="87" t="s">
        <v>101</v>
      </c>
      <c r="B56" s="33"/>
      <c r="C56" s="33"/>
      <c r="D56" s="33"/>
      <c r="E56" s="33"/>
      <c r="F56" s="33"/>
      <c r="G56" s="81"/>
      <c r="H56" s="81"/>
      <c r="I56" s="81"/>
    </row>
  </sheetData>
  <hyperlinks>
    <hyperlink r:id="rId1" ref="B2"/>
    <hyperlink r:id="rId2" ref="B17"/>
    <hyperlink r:id="rId3" ref="C26"/>
    <hyperlink r:id="rId4" ref="C27"/>
    <hyperlink r:id="rId5" ref="B33"/>
    <hyperlink r:id="rId6" ref="A39"/>
    <hyperlink r:id="rId7" ref="A42"/>
  </hyperlinks>
  <printOptions/>
  <pageMargins bottom="0.75" footer="0.0" header="0.0" left="0.7" right="0.7" top="0.75"/>
  <pageSetup orientation="landscape"/>
  <drawing r:id="rId8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2017-09-25T06:55:49Z</dcterms:created>
  <dc:creator>Użytkownik Microsoft Office</dc:creator>
</cp:coreProperties>
</file>